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156" windowWidth="16692" windowHeight="10944" activeTab="2"/>
  </bookViews>
  <sheets>
    <sheet name="Staff" sheetId="1" r:id="rId1"/>
    <sheet name="Students" sheetId="2" r:id="rId2"/>
    <sheet name="Sched" sheetId="3" r:id="rId3"/>
  </sheets>
  <definedNames>
    <definedName name="_xlnm.Print_Area" localSheetId="2">'Sched'!$C$1:$E$57</definedName>
    <definedName name="_xlnm.Print_Area" localSheetId="1">'Students'!#REF!</definedName>
  </definedNames>
  <calcPr fullCalcOnLoad="1"/>
</workbook>
</file>

<file path=xl/sharedStrings.xml><?xml version="1.0" encoding="utf-8"?>
<sst xmlns="http://schemas.openxmlformats.org/spreadsheetml/2006/main" count="89" uniqueCount="86">
  <si>
    <t>Time</t>
  </si>
  <si>
    <t>Length</t>
  </si>
  <si>
    <t>Topic</t>
  </si>
  <si>
    <t>Break</t>
  </si>
  <si>
    <t>Introduction</t>
  </si>
  <si>
    <t>Course Outline and Assignments</t>
  </si>
  <si>
    <t>Registration</t>
  </si>
  <si>
    <t>Al Best</t>
  </si>
  <si>
    <t>Name</t>
  </si>
  <si>
    <t>Phone #</t>
  </si>
  <si>
    <t>email</t>
  </si>
  <si>
    <t>752-7588</t>
  </si>
  <si>
    <t>AlBest@VCU.edu</t>
  </si>
  <si>
    <t>Lloyd Dunnavant</t>
  </si>
  <si>
    <t>Chris Habenicht</t>
  </si>
  <si>
    <t>Nancy Fonseca</t>
  </si>
  <si>
    <t>Bill Meeks</t>
  </si>
  <si>
    <t>Tom Johnson</t>
  </si>
  <si>
    <t>Mark Waggoner</t>
  </si>
  <si>
    <t>Rick Bragga</t>
  </si>
  <si>
    <t>Communicating</t>
  </si>
  <si>
    <t>Syllabus notes</t>
  </si>
  <si>
    <t>Handouts: Staff name and contact info. Appendix p30</t>
  </si>
  <si>
    <t xml:space="preserve">p6, Appendix p30, </t>
  </si>
  <si>
    <t>Module 1</t>
  </si>
  <si>
    <t>Module 2</t>
  </si>
  <si>
    <t>Logistics, Media, and Methods</t>
  </si>
  <si>
    <t>Purpose and Model of Training</t>
  </si>
  <si>
    <t>Introduction of the EDGE Model</t>
  </si>
  <si>
    <t>CHABLAW@aol.com</t>
  </si>
  <si>
    <t>LloydDunnavant@comcast.net</t>
  </si>
  <si>
    <t>Mhwagg@aol.com</t>
  </si>
  <si>
    <t>bsacomtom@hotmail.com</t>
  </si>
  <si>
    <t>menefeem@comcast.net</t>
  </si>
  <si>
    <t>nfons@comcast.net</t>
  </si>
  <si>
    <t>Troop530MrBill@aol.com</t>
  </si>
  <si>
    <t>,,,</t>
  </si>
  <si>
    <t>RoRush@bsamail.org</t>
  </si>
  <si>
    <t>Robin Rush</t>
  </si>
  <si>
    <t>Mike Menefee</t>
  </si>
  <si>
    <t>photoeagle@comcast.net</t>
  </si>
  <si>
    <t>All</t>
  </si>
  <si>
    <t>Wrapup</t>
  </si>
  <si>
    <t>Physical arrangements</t>
  </si>
  <si>
    <t>Making Computer Presentations</t>
  </si>
  <si>
    <t>Tips on Effective Visual Aids</t>
  </si>
  <si>
    <t>How to Give a Demonstration</t>
  </si>
  <si>
    <t>Summary of Training Methods</t>
  </si>
  <si>
    <t>How to Enhance Presentations and Training</t>
  </si>
  <si>
    <t>The Gift of Feedback</t>
  </si>
  <si>
    <t>Hand out SCC with every staff's name on the top of the page</t>
  </si>
  <si>
    <t>Module 3</t>
  </si>
  <si>
    <t>Directing Traffic and Thoughts</t>
  </si>
  <si>
    <t>Teach How to Lead a Discussion</t>
  </si>
  <si>
    <t>Lead a Discussion</t>
  </si>
  <si>
    <t>Patrol Challenge</t>
  </si>
  <si>
    <t>Lead a Reflection</t>
  </si>
  <si>
    <t>Teach How to Lead a Reflection</t>
  </si>
  <si>
    <t>Q&amp;A, Wrapup</t>
  </si>
  <si>
    <t>Module 4</t>
  </si>
  <si>
    <t>You're Up</t>
  </si>
  <si>
    <t>Patrols in breakout areas</t>
  </si>
  <si>
    <t>done</t>
  </si>
  <si>
    <t>Platform Skills of a Trainer</t>
  </si>
  <si>
    <t>Using DVDs /Video</t>
  </si>
  <si>
    <t>Brainstorming</t>
  </si>
  <si>
    <t>Leaders</t>
  </si>
  <si>
    <t>Wrapup, Recognitions, and Close</t>
  </si>
  <si>
    <t>Communicating Well video</t>
  </si>
  <si>
    <t>Opening ceremony</t>
  </si>
  <si>
    <t>Facilitating Q &amp; A</t>
  </si>
  <si>
    <t xml:space="preserve">5 - </t>
  </si>
  <si>
    <t>Grace, Shared meal, Get acquainted icebreakers</t>
  </si>
  <si>
    <t>Introduction to the Course, Reminders about the EDGE model</t>
  </si>
  <si>
    <t>Feedback, SSC</t>
  </si>
  <si>
    <t>The Trainer's EDGE, sharpened</t>
  </si>
  <si>
    <t>Lunch &amp; Patrol Preparation &amp; cleanup</t>
  </si>
  <si>
    <t>start</t>
  </si>
  <si>
    <t>6 -</t>
  </si>
  <si>
    <t xml:space="preserve">4 - </t>
  </si>
  <si>
    <t xml:space="preserve">3 - </t>
  </si>
  <si>
    <t xml:space="preserve">2 - </t>
  </si>
  <si>
    <t xml:space="preserve">1 - </t>
  </si>
  <si>
    <t>Total time</t>
  </si>
  <si>
    <t>Number</t>
  </si>
  <si>
    <t>Total time for each presentation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</si>
</sst>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h:mm;@"/>
    <numFmt numFmtId="167" formatCode="[$-409]h:mm\ AM/PM;@"/>
    <numFmt numFmtId="168" formatCode="[$-409]dddd\,\ mmmm\ dd\,\ yyyy"/>
    <numFmt numFmtId="169" formatCode="[$-F800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20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167" fontId="4" fillId="0" borderId="0" xfId="0" applyNumberFormat="1" applyFont="1" applyAlignment="1">
      <alignment horizontal="centerContinuous"/>
    </xf>
    <xf numFmtId="167" fontId="1" fillId="0" borderId="0" xfId="0" applyNumberFormat="1" applyFont="1" applyAlignment="1">
      <alignment horizontal="centerContinuous"/>
    </xf>
    <xf numFmtId="167" fontId="5" fillId="3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53" applyAlignment="1" applyProtection="1">
      <alignment horizontal="center"/>
      <protection/>
    </xf>
    <xf numFmtId="0" fontId="0" fillId="0" borderId="0" xfId="0" applyFont="1" applyAlignment="1">
      <alignment/>
    </xf>
    <xf numFmtId="0" fontId="5" fillId="32" borderId="0" xfId="0" applyFont="1" applyFill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167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114300</xdr:rowOff>
    </xdr:from>
    <xdr:to>
      <xdr:col>3</xdr:col>
      <xdr:colOff>2543175</xdr:colOff>
      <xdr:row>4</xdr:row>
      <xdr:rowOff>123825</xdr:rowOff>
    </xdr:to>
    <xdr:pic>
      <xdr:nvPicPr>
        <xdr:cNvPr id="1" name="Picture 2" descr="hat_clipaart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14300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est@VCU.edu" TargetMode="External" /><Relationship Id="rId2" Type="http://schemas.openxmlformats.org/officeDocument/2006/relationships/hyperlink" Target="mailto:menefeem@comcast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7.421875" style="14" customWidth="1"/>
    <col min="2" max="2" width="25.28125" style="14" customWidth="1"/>
    <col min="3" max="3" width="28.8515625" style="14" customWidth="1"/>
    <col min="4" max="16384" width="9.140625" style="14" customWidth="1"/>
  </cols>
  <sheetData>
    <row r="1" spans="1:3" ht="12.75">
      <c r="A1" s="14" t="s">
        <v>8</v>
      </c>
      <c r="B1" s="14" t="s">
        <v>9</v>
      </c>
      <c r="C1" s="14" t="s">
        <v>10</v>
      </c>
    </row>
    <row r="2" spans="1:3" ht="12.75">
      <c r="A2" s="14" t="s">
        <v>7</v>
      </c>
      <c r="B2" s="14" t="s">
        <v>11</v>
      </c>
      <c r="C2" s="16" t="s">
        <v>12</v>
      </c>
    </row>
    <row r="3" spans="1:3" ht="12.75">
      <c r="A3" s="14" t="s">
        <v>14</v>
      </c>
      <c r="C3" s="14" t="s">
        <v>29</v>
      </c>
    </row>
    <row r="4" spans="1:3" ht="12.75">
      <c r="A4" s="14" t="s">
        <v>13</v>
      </c>
      <c r="C4" s="14" t="s">
        <v>30</v>
      </c>
    </row>
    <row r="5" spans="1:3" ht="12.75">
      <c r="A5" s="14" t="s">
        <v>15</v>
      </c>
      <c r="C5" s="14" t="s">
        <v>34</v>
      </c>
    </row>
    <row r="6" spans="1:3" ht="12.75">
      <c r="A6" s="14" t="s">
        <v>16</v>
      </c>
      <c r="C6" s="14" t="s">
        <v>35</v>
      </c>
    </row>
    <row r="7" spans="1:3" ht="12.75">
      <c r="A7" s="14" t="s">
        <v>17</v>
      </c>
      <c r="C7" s="14" t="s">
        <v>32</v>
      </c>
    </row>
    <row r="8" spans="1:3" ht="12.75">
      <c r="A8" s="14" t="s">
        <v>18</v>
      </c>
      <c r="C8" s="14" t="s">
        <v>31</v>
      </c>
    </row>
    <row r="9" spans="1:3" ht="12.75">
      <c r="A9" s="14" t="s">
        <v>19</v>
      </c>
      <c r="C9" s="14" t="s">
        <v>40</v>
      </c>
    </row>
    <row r="10" spans="1:3" ht="12.75">
      <c r="A10" s="14" t="s">
        <v>39</v>
      </c>
      <c r="C10" s="16" t="s">
        <v>33</v>
      </c>
    </row>
    <row r="12" spans="1:3" ht="12.75">
      <c r="A12" s="14" t="s">
        <v>38</v>
      </c>
      <c r="C12" s="14" t="s">
        <v>37</v>
      </c>
    </row>
    <row r="13" ht="12.75">
      <c r="A13" s="15" t="s">
        <v>36</v>
      </c>
    </row>
    <row r="16" spans="1:3" ht="12.75">
      <c r="A16" s="14" t="s">
        <v>41</v>
      </c>
      <c r="C16" s="15" t="str">
        <f>C2&amp;","&amp;C3&amp;","&amp;C4&amp;","&amp;C5&amp;","&amp;C6&amp;","&amp;C7&amp;","&amp;C8&amp;","&amp;C9&amp;","&amp;C10</f>
        <v>AlBest@VCU.edu,CHABLAW@aol.com,LloydDunnavant@comcast.net,nfons@comcast.net,Troop530MrBill@aol.com,bsacomtom@hotmail.com,Mhwagg@aol.com,photoeagle@comcast.net,menefeem@comcast.net</v>
      </c>
    </row>
  </sheetData>
  <sheetProtection/>
  <hyperlinks>
    <hyperlink ref="C2" r:id="rId1" display="AlBest@VCU.edu"/>
    <hyperlink ref="C10" r:id="rId2" display="menefeem@comcast.net"/>
  </hyperlinks>
  <printOptions/>
  <pageMargins left="0.75" right="0.75" top="1" bottom="1" header="0.5" footer="0.5"/>
  <pageSetup horizontalDpi="600" verticalDpi="600" orientation="portrait" scale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1" max="11" width="8.8515625" style="15" customWidth="1"/>
  </cols>
  <sheetData/>
  <sheetProtection/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8"/>
  <sheetViews>
    <sheetView showGridLines="0" tabSelected="1" zoomScalePageLayoutView="0" workbookViewId="0" topLeftCell="A21">
      <selection activeCell="I50" sqref="I50"/>
    </sheetView>
  </sheetViews>
  <sheetFormatPr defaultColWidth="9.140625" defaultRowHeight="12.75"/>
  <cols>
    <col min="1" max="1" width="8.8515625" style="5" customWidth="1"/>
    <col min="2" max="2" width="7.28125" style="0" customWidth="1"/>
    <col min="3" max="3" width="8.8515625" style="5" bestFit="1" customWidth="1"/>
    <col min="4" max="4" width="55.7109375" style="0" customWidth="1"/>
    <col min="5" max="5" width="15.8515625" style="0" bestFit="1" customWidth="1"/>
    <col min="6" max="6" width="13.28125" style="0" customWidth="1"/>
  </cols>
  <sheetData>
    <row r="1" ht="12.75"/>
    <row r="2" ht="12.75"/>
    <row r="3" ht="12.75"/>
    <row r="4" ht="12.75"/>
    <row r="5" ht="12.75"/>
    <row r="6" spans="1:5" ht="21">
      <c r="A6" s="11" t="s">
        <v>5</v>
      </c>
      <c r="B6" s="7"/>
      <c r="C6" s="11"/>
      <c r="D6" s="7"/>
      <c r="E6" s="7"/>
    </row>
    <row r="7" spans="1:5" ht="21">
      <c r="A7" s="10" t="s">
        <v>75</v>
      </c>
      <c r="B7" s="7"/>
      <c r="C7" s="11"/>
      <c r="D7" s="7"/>
      <c r="E7" s="7"/>
    </row>
    <row r="8" spans="1:5" ht="12.75">
      <c r="A8" s="26" t="s">
        <v>77</v>
      </c>
      <c r="B8" s="6"/>
      <c r="C8" s="12"/>
      <c r="D8" s="6"/>
      <c r="E8" s="6"/>
    </row>
    <row r="9" spans="1:7" ht="12.75">
      <c r="A9" s="13" t="s">
        <v>0</v>
      </c>
      <c r="B9" s="8" t="s">
        <v>1</v>
      </c>
      <c r="C9" s="13" t="str">
        <f>A9</f>
        <v>Time</v>
      </c>
      <c r="D9" s="9" t="s">
        <v>2</v>
      </c>
      <c r="E9" s="18" t="s">
        <v>66</v>
      </c>
      <c r="F9" s="18"/>
      <c r="G9" t="s">
        <v>21</v>
      </c>
    </row>
    <row r="10" spans="1:7" ht="12.75">
      <c r="A10" s="5">
        <v>0.7291666666666666</v>
      </c>
      <c r="B10" s="3">
        <v>0.010416666666666666</v>
      </c>
      <c r="C10" s="5">
        <f>A10</f>
        <v>0.7291666666666666</v>
      </c>
      <c r="D10" t="s">
        <v>6</v>
      </c>
      <c r="G10" t="s">
        <v>22</v>
      </c>
    </row>
    <row r="11" spans="1:4" ht="12.75">
      <c r="A11" s="5">
        <f>A10+B10</f>
        <v>0.7395833333333333</v>
      </c>
      <c r="B11" s="3">
        <v>0.010416666666666666</v>
      </c>
      <c r="C11" s="5">
        <f>A11</f>
        <v>0.7395833333333333</v>
      </c>
      <c r="D11" t="s">
        <v>72</v>
      </c>
    </row>
    <row r="12" spans="1:7" ht="12.75">
      <c r="A12" s="5">
        <f>A11+B11</f>
        <v>0.7499999999999999</v>
      </c>
      <c r="B12" s="3">
        <v>0.001388888888888889</v>
      </c>
      <c r="D12" t="s">
        <v>69</v>
      </c>
      <c r="G12" t="s">
        <v>23</v>
      </c>
    </row>
    <row r="13" spans="1:7" ht="12.75">
      <c r="A13" s="5">
        <f>A12+B12</f>
        <v>0.7513888888888888</v>
      </c>
      <c r="B13" s="3">
        <v>0.010416666666666666</v>
      </c>
      <c r="C13" s="5">
        <f>A13</f>
        <v>0.7513888888888888</v>
      </c>
      <c r="D13" t="s">
        <v>73</v>
      </c>
      <c r="G13" t="s">
        <v>50</v>
      </c>
    </row>
    <row r="14" ht="15">
      <c r="D14" s="2" t="s">
        <v>24</v>
      </c>
    </row>
    <row r="15" ht="12.75">
      <c r="D15" s="1" t="s">
        <v>20</v>
      </c>
    </row>
    <row r="16" spans="1:4" ht="12.75">
      <c r="A16" s="5">
        <f>A13+B13</f>
        <v>0.7618055555555554</v>
      </c>
      <c r="B16" s="4"/>
      <c r="C16" s="5">
        <f>A16</f>
        <v>0.7618055555555554</v>
      </c>
      <c r="D16" s="25" t="s">
        <v>27</v>
      </c>
    </row>
    <row r="17" spans="1:5" ht="12.75">
      <c r="A17" s="5">
        <f>A16+B16</f>
        <v>0.7618055555555554</v>
      </c>
      <c r="B17" s="4">
        <v>0</v>
      </c>
      <c r="D17" s="25" t="s">
        <v>28</v>
      </c>
      <c r="E17" s="17"/>
    </row>
    <row r="18" spans="1:5" ht="12.75">
      <c r="A18" s="5">
        <f aca="true" t="shared" si="0" ref="A18:A23">A17+B17</f>
        <v>0.7618055555555554</v>
      </c>
      <c r="B18" s="4">
        <v>0</v>
      </c>
      <c r="C18" s="5">
        <f>A18</f>
        <v>0.7618055555555554</v>
      </c>
      <c r="D18" s="25" t="s">
        <v>3</v>
      </c>
      <c r="E18" s="17"/>
    </row>
    <row r="19" spans="1:5" ht="12.75">
      <c r="A19" s="5">
        <f t="shared" si="0"/>
        <v>0.7618055555555554</v>
      </c>
      <c r="B19" s="4">
        <v>0.010416666666666666</v>
      </c>
      <c r="D19" t="s">
        <v>63</v>
      </c>
      <c r="E19" s="17"/>
    </row>
    <row r="20" spans="1:5" ht="12.75">
      <c r="A20" s="5">
        <f t="shared" si="0"/>
        <v>0.772222222222222</v>
      </c>
      <c r="B20" s="4">
        <v>0.010416666666666666</v>
      </c>
      <c r="D20" t="s">
        <v>70</v>
      </c>
      <c r="E20" s="17"/>
    </row>
    <row r="21" spans="1:5" ht="12.75">
      <c r="A21" s="5">
        <f t="shared" si="0"/>
        <v>0.7826388888888887</v>
      </c>
      <c r="B21" s="4">
        <v>0</v>
      </c>
      <c r="D21" s="25" t="s">
        <v>68</v>
      </c>
      <c r="E21" s="17"/>
    </row>
    <row r="22" spans="1:4" ht="12.75">
      <c r="A22" s="5">
        <f t="shared" si="0"/>
        <v>0.7826388888888887</v>
      </c>
      <c r="B22" s="4">
        <v>0</v>
      </c>
      <c r="D22" s="25" t="s">
        <v>42</v>
      </c>
    </row>
    <row r="23" spans="1:4" ht="12.75">
      <c r="A23" s="5">
        <f t="shared" si="0"/>
        <v>0.7826388888888887</v>
      </c>
      <c r="B23" s="4">
        <v>0.006944444444444444</v>
      </c>
      <c r="C23" s="5">
        <f>A23</f>
        <v>0.7826388888888887</v>
      </c>
      <c r="D23" s="17" t="s">
        <v>74</v>
      </c>
    </row>
    <row r="24" ht="15">
      <c r="D24" s="2" t="s">
        <v>25</v>
      </c>
    </row>
    <row r="25" ht="12.75">
      <c r="D25" s="1" t="s">
        <v>26</v>
      </c>
    </row>
    <row r="26" spans="1:4" ht="12.75">
      <c r="A26" s="5">
        <f>A23+B23</f>
        <v>0.7895833333333331</v>
      </c>
      <c r="B26" s="3">
        <v>0.003472222222222222</v>
      </c>
      <c r="C26" s="5">
        <f>A26</f>
        <v>0.7895833333333331</v>
      </c>
      <c r="D26" t="s">
        <v>4</v>
      </c>
    </row>
    <row r="27" spans="1:5" ht="12.75">
      <c r="A27" s="5">
        <f aca="true" t="shared" si="1" ref="A27:A36">A26+B26</f>
        <v>0.7930555555555553</v>
      </c>
      <c r="B27" s="3">
        <v>0.003472222222222222</v>
      </c>
      <c r="D27" s="19" t="s">
        <v>47</v>
      </c>
      <c r="E27" s="17"/>
    </row>
    <row r="28" spans="1:5" ht="12.75">
      <c r="A28" s="5">
        <f>A27+B27</f>
        <v>0.7965277777777775</v>
      </c>
      <c r="B28" s="3">
        <v>0</v>
      </c>
      <c r="D28" s="25" t="s">
        <v>76</v>
      </c>
      <c r="E28" s="22"/>
    </row>
    <row r="29" spans="1:5" ht="12.75">
      <c r="A29" s="5">
        <f t="shared" si="1"/>
        <v>0.7965277777777775</v>
      </c>
      <c r="B29" s="3">
        <f>B27</f>
        <v>0.003472222222222222</v>
      </c>
      <c r="C29" s="5">
        <f>C26+SUM(B26:B28)</f>
        <v>0.7965277777777775</v>
      </c>
      <c r="D29" t="s">
        <v>43</v>
      </c>
      <c r="E29" s="15"/>
    </row>
    <row r="30" spans="1:5" ht="12.75">
      <c r="A30" s="5">
        <f t="shared" si="1"/>
        <v>0.7999999999999997</v>
      </c>
      <c r="B30" s="3">
        <f>B29</f>
        <v>0.003472222222222222</v>
      </c>
      <c r="D30" s="17" t="s">
        <v>64</v>
      </c>
      <c r="E30" s="15"/>
    </row>
    <row r="31" spans="1:5" ht="12.75">
      <c r="A31" s="5">
        <f t="shared" si="1"/>
        <v>0.8034722222222219</v>
      </c>
      <c r="B31" s="3">
        <f>B30</f>
        <v>0.003472222222222222</v>
      </c>
      <c r="D31" t="s">
        <v>44</v>
      </c>
      <c r="E31" s="22"/>
    </row>
    <row r="32" spans="1:5" ht="12.75">
      <c r="A32" s="5">
        <f t="shared" si="1"/>
        <v>0.8069444444444441</v>
      </c>
      <c r="B32" s="3">
        <f>B31</f>
        <v>0.003472222222222222</v>
      </c>
      <c r="D32" t="s">
        <v>45</v>
      </c>
      <c r="E32" s="15"/>
    </row>
    <row r="33" spans="1:5" s="19" customFormat="1" ht="12.75">
      <c r="A33" s="5">
        <f t="shared" si="1"/>
        <v>0.8104166666666663</v>
      </c>
      <c r="B33" s="3">
        <f>B32</f>
        <v>0.003472222222222222</v>
      </c>
      <c r="C33" s="5"/>
      <c r="D33" s="17" t="s">
        <v>65</v>
      </c>
      <c r="E33" s="23"/>
    </row>
    <row r="34" spans="1:5" s="17" customFormat="1" ht="12.75">
      <c r="A34" s="5">
        <f t="shared" si="1"/>
        <v>0.8138888888888886</v>
      </c>
      <c r="B34" s="20">
        <f>B33</f>
        <v>0.003472222222222222</v>
      </c>
      <c r="C34" s="21"/>
      <c r="D34" s="17" t="s">
        <v>46</v>
      </c>
      <c r="E34" s="24"/>
    </row>
    <row r="35" spans="1:5" ht="12.75">
      <c r="A35" s="5">
        <f t="shared" si="1"/>
        <v>0.8173611111111108</v>
      </c>
      <c r="B35" s="3">
        <v>0.003472222222222222</v>
      </c>
      <c r="D35" s="19" t="s">
        <v>48</v>
      </c>
      <c r="E35" s="15"/>
    </row>
    <row r="36" spans="1:6" ht="12.75">
      <c r="A36" s="5">
        <f t="shared" si="1"/>
        <v>0.820833333333333</v>
      </c>
      <c r="B36" s="3">
        <v>0</v>
      </c>
      <c r="D36" s="25" t="s">
        <v>49</v>
      </c>
      <c r="E36" s="17"/>
      <c r="F36" s="17"/>
    </row>
    <row r="37" spans="1:4" ht="12.75">
      <c r="A37" s="5">
        <f>A36+B36</f>
        <v>0.820833333333333</v>
      </c>
      <c r="B37" s="3">
        <v>0.003472222222222222</v>
      </c>
      <c r="C37" s="5">
        <f>A37</f>
        <v>0.820833333333333</v>
      </c>
      <c r="D37" s="19" t="s">
        <v>42</v>
      </c>
    </row>
    <row r="38" ht="15">
      <c r="D38" s="2" t="s">
        <v>51</v>
      </c>
    </row>
    <row r="39" ht="12.75">
      <c r="D39" s="1" t="s">
        <v>52</v>
      </c>
    </row>
    <row r="40" spans="1:4" ht="12.75">
      <c r="A40" s="5">
        <f>A37+B37</f>
        <v>0.8243055555555552</v>
      </c>
      <c r="B40" s="3">
        <v>0.006944444444444444</v>
      </c>
      <c r="C40" s="5">
        <f>A40</f>
        <v>0.8243055555555552</v>
      </c>
      <c r="D40" t="s">
        <v>4</v>
      </c>
    </row>
    <row r="41" spans="2:4" ht="12.75">
      <c r="B41" s="3"/>
      <c r="D41" t="s">
        <v>53</v>
      </c>
    </row>
    <row r="42" spans="2:4" ht="12.75">
      <c r="B42" s="3"/>
      <c r="D42" t="s">
        <v>54</v>
      </c>
    </row>
    <row r="43" spans="2:4" ht="12.75">
      <c r="B43" s="3"/>
      <c r="D43" t="s">
        <v>55</v>
      </c>
    </row>
    <row r="44" spans="2:4" ht="12.75">
      <c r="B44" s="3"/>
      <c r="D44" t="s">
        <v>56</v>
      </c>
    </row>
    <row r="45" spans="2:4" ht="12.75">
      <c r="B45" s="3"/>
      <c r="D45" t="s">
        <v>57</v>
      </c>
    </row>
    <row r="46" spans="2:4" ht="12.75">
      <c r="B46" s="3"/>
      <c r="D46" t="s">
        <v>58</v>
      </c>
    </row>
    <row r="47" spans="1:4" ht="12.75">
      <c r="A47" s="5">
        <f>A40+B40</f>
        <v>0.8312499999999996</v>
      </c>
      <c r="B47" s="3">
        <v>0.010416666666666666</v>
      </c>
      <c r="C47" s="5">
        <f>A47</f>
        <v>0.8312499999999996</v>
      </c>
      <c r="D47" t="s">
        <v>3</v>
      </c>
    </row>
    <row r="48" ht="15">
      <c r="D48" s="2" t="s">
        <v>59</v>
      </c>
    </row>
    <row r="49" spans="4:9" ht="12.75">
      <c r="D49" s="1" t="s">
        <v>60</v>
      </c>
      <c r="G49" t="s">
        <v>83</v>
      </c>
      <c r="H49" t="s">
        <v>84</v>
      </c>
      <c r="I49" t="s">
        <v>85</v>
      </c>
    </row>
    <row r="50" spans="1:9" ht="12.75">
      <c r="A50" s="5">
        <f>A47+B47</f>
        <v>0.8416666666666662</v>
      </c>
      <c r="B50" s="3">
        <v>0.07291666666666667</v>
      </c>
      <c r="C50" s="5">
        <f>A50</f>
        <v>0.8416666666666662</v>
      </c>
      <c r="D50" t="s">
        <v>61</v>
      </c>
      <c r="G50" s="3">
        <f>B50</f>
        <v>0.07291666666666667</v>
      </c>
      <c r="H50">
        <v>6</v>
      </c>
      <c r="I50" s="3">
        <f>G50/H50</f>
        <v>0.012152777777777778</v>
      </c>
    </row>
    <row r="51" spans="2:4" ht="12.75">
      <c r="B51" s="3"/>
      <c r="D51" s="17" t="s">
        <v>82</v>
      </c>
    </row>
    <row r="52" spans="2:4" ht="12.75">
      <c r="B52" s="3"/>
      <c r="D52" s="17" t="s">
        <v>81</v>
      </c>
    </row>
    <row r="53" spans="2:4" ht="12.75">
      <c r="B53" s="3"/>
      <c r="D53" s="17" t="s">
        <v>80</v>
      </c>
    </row>
    <row r="54" spans="2:4" ht="12.75">
      <c r="B54" s="3"/>
      <c r="D54" s="17" t="s">
        <v>79</v>
      </c>
    </row>
    <row r="55" spans="2:4" ht="12.75">
      <c r="B55" s="3"/>
      <c r="D55" t="s">
        <v>71</v>
      </c>
    </row>
    <row r="56" spans="2:4" ht="12.75">
      <c r="B56" s="3"/>
      <c r="D56" s="17" t="s">
        <v>78</v>
      </c>
    </row>
    <row r="57" spans="1:4" ht="12.75">
      <c r="A57" s="5">
        <f>A50+B50</f>
        <v>0.9145833333333329</v>
      </c>
      <c r="B57" s="3">
        <v>0.006944444444444444</v>
      </c>
      <c r="C57" s="5">
        <f>A57</f>
        <v>0.9145833333333329</v>
      </c>
      <c r="D57" t="s">
        <v>67</v>
      </c>
    </row>
    <row r="58" spans="1:4" ht="12.75">
      <c r="A58" s="5">
        <f>A57+B57</f>
        <v>0.9215277777777773</v>
      </c>
      <c r="D58" t="s">
        <v>62</v>
      </c>
    </row>
  </sheetData>
  <sheetProtection/>
  <printOptions/>
  <pageMargins left="1.02" right="0.26" top="0.5" bottom="0.5" header="0.5" footer="0.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kiernan</dc:creator>
  <cp:keywords/>
  <dc:description/>
  <cp:lastModifiedBy>albest</cp:lastModifiedBy>
  <cp:lastPrinted>2009-06-12T19:22:47Z</cp:lastPrinted>
  <dcterms:created xsi:type="dcterms:W3CDTF">2006-01-19T16:05:40Z</dcterms:created>
  <dcterms:modified xsi:type="dcterms:W3CDTF">2012-09-29T13:29:32Z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